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WJ03 公共图书馆基本情况 文  旅  基  3  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<sst xmlns="http://schemas.openxmlformats.org/spreadsheetml/2006/main" count="317" uniqueCount="235">
  <si>
    <t>行政区划代码</t>
  </si>
  <si>
    <t>泰和县|360826</t>
  </si>
  <si>
    <t>单位名称</t>
  </si>
  <si>
    <t>泰和县图书馆</t>
  </si>
  <si>
    <t>社会统一信用代码</t>
  </si>
  <si>
    <t>741958275741958275</t>
  </si>
  <si>
    <t>邮政编码</t>
  </si>
  <si>
    <t>343700</t>
  </si>
  <si>
    <t>电话号码</t>
  </si>
  <si>
    <t>8638080</t>
  </si>
  <si>
    <t>行业代码</t>
  </si>
  <si>
    <t>8831</t>
  </si>
  <si>
    <t>详细地址</t>
  </si>
  <si>
    <t>泰和县澄江镇工农兵大道102号</t>
  </si>
  <si>
    <t>单位负责人</t>
  </si>
  <si>
    <t>罗斌</t>
  </si>
  <si>
    <t>统计填表人</t>
  </si>
  <si>
    <t>李明华</t>
  </si>
  <si>
    <t>实际报出日期</t>
  </si>
  <si>
    <t>2021-01-27</t>
  </si>
  <si>
    <t>登记注册类型</t>
  </si>
  <si>
    <t>国有企业</t>
  </si>
  <si>
    <t>部门判别</t>
  </si>
  <si>
    <t>文化和旅游部门</t>
  </si>
  <si>
    <t>主体建筑建成年份</t>
  </si>
  <si>
    <t>1993</t>
  </si>
  <si>
    <t>近十年有无重大维修</t>
  </si>
  <si>
    <t>无</t>
  </si>
  <si>
    <t>活动状态</t>
  </si>
  <si>
    <t>正常活动</t>
  </si>
  <si>
    <t>是否儿童图书馆</t>
  </si>
  <si>
    <t>否</t>
  </si>
  <si>
    <t>是否有基建项目</t>
  </si>
  <si>
    <t>是</t>
  </si>
  <si>
    <t>评估定级情况</t>
  </si>
  <si>
    <t>二级馆</t>
  </si>
  <si>
    <t>项     目</t>
  </si>
  <si>
    <t>代码</t>
  </si>
  <si>
    <t>单位</t>
  </si>
  <si>
    <t>指标</t>
  </si>
  <si>
    <t>甲</t>
  </si>
  <si>
    <t>乙</t>
  </si>
  <si>
    <t>丙</t>
  </si>
  <si>
    <t>1</t>
  </si>
  <si>
    <t>一、从业人员</t>
  </si>
  <si>
    <t>11</t>
  </si>
  <si>
    <t>人</t>
  </si>
  <si>
    <t xml:space="preserve">             购书专项经费</t>
  </si>
  <si>
    <t>54</t>
  </si>
  <si>
    <t>千元</t>
  </si>
  <si>
    <t xml:space="preserve">     其中：专业技术人才</t>
  </si>
  <si>
    <t>12</t>
  </si>
  <si>
    <t xml:space="preserve">    2、上级补助收入</t>
  </si>
  <si>
    <t>55</t>
  </si>
  <si>
    <t xml:space="preserve">        其中：正高级职称</t>
  </si>
  <si>
    <t>13</t>
  </si>
  <si>
    <t xml:space="preserve">    3、事业预算收入</t>
  </si>
  <si>
    <t>56</t>
  </si>
  <si>
    <t xml:space="preserve">              副高级职称</t>
  </si>
  <si>
    <t>14</t>
  </si>
  <si>
    <t xml:space="preserve">    4、经营收入</t>
  </si>
  <si>
    <t>57</t>
  </si>
  <si>
    <t xml:space="preserve">              中级职称</t>
  </si>
  <si>
    <t>15</t>
  </si>
  <si>
    <t xml:space="preserve">    5、附属单位上缴收入</t>
  </si>
  <si>
    <t>58</t>
  </si>
  <si>
    <t>二、藏量</t>
  </si>
  <si>
    <t>16</t>
  </si>
  <si>
    <t>册、件</t>
  </si>
  <si>
    <t xml:space="preserve">    6、其他收入</t>
  </si>
  <si>
    <t>59</t>
  </si>
  <si>
    <t xml:space="preserve">  1、图书</t>
  </si>
  <si>
    <t>17</t>
  </si>
  <si>
    <t>册</t>
  </si>
  <si>
    <t>十七、本年支出合计</t>
  </si>
  <si>
    <t>60</t>
  </si>
  <si>
    <t xml:space="preserve">        其中：盲文图书</t>
  </si>
  <si>
    <t>18</t>
  </si>
  <si>
    <t xml:space="preserve">      其中:基本支出</t>
  </si>
  <si>
    <t>61</t>
  </si>
  <si>
    <t xml:space="preserve">  2、古籍</t>
  </si>
  <si>
    <t>19</t>
  </si>
  <si>
    <t xml:space="preserve">           项目支出</t>
  </si>
  <si>
    <t>62</t>
  </si>
  <si>
    <t xml:space="preserve">        其中：善本</t>
  </si>
  <si>
    <t>20</t>
  </si>
  <si>
    <t xml:space="preserve">           经营支出</t>
  </si>
  <si>
    <t>63</t>
  </si>
  <si>
    <t xml:space="preserve">  3、报刊</t>
  </si>
  <si>
    <t>21</t>
  </si>
  <si>
    <t>件</t>
  </si>
  <si>
    <t>在支出合计中：工资福利支出</t>
  </si>
  <si>
    <t>64</t>
  </si>
  <si>
    <t xml:space="preserve">  4、视听文献</t>
  </si>
  <si>
    <t>22</t>
  </si>
  <si>
    <t>件、套</t>
  </si>
  <si>
    <t xml:space="preserve">   商品和服务支出</t>
  </si>
  <si>
    <t>65</t>
  </si>
  <si>
    <t xml:space="preserve">  5、缩微制品 </t>
  </si>
  <si>
    <t>23</t>
  </si>
  <si>
    <t xml:space="preserve">      其中：差旅费</t>
  </si>
  <si>
    <t>66</t>
  </si>
  <si>
    <t xml:space="preserve">  6、其他    </t>
  </si>
  <si>
    <t>24</t>
  </si>
  <si>
    <t xml:space="preserve">            劳务费</t>
  </si>
  <si>
    <t>67</t>
  </si>
  <si>
    <t xml:space="preserve">  在藏量中：开架书刊</t>
  </si>
  <si>
    <t>25</t>
  </si>
  <si>
    <t xml:space="preserve">            福利费</t>
  </si>
  <si>
    <t>68</t>
  </si>
  <si>
    <t xml:space="preserve">            少儿文献</t>
  </si>
  <si>
    <t>26</t>
  </si>
  <si>
    <t xml:space="preserve">            各种税金支出</t>
  </si>
  <si>
    <t>69</t>
  </si>
  <si>
    <t>三、音视频资源总量</t>
  </si>
  <si>
    <t>27</t>
  </si>
  <si>
    <t>千小时</t>
  </si>
  <si>
    <t xml:space="preserve">      对个人和家庭补助支出</t>
  </si>
  <si>
    <t>70</t>
  </si>
  <si>
    <t xml:space="preserve">    电子文本、图片文献资源年总量</t>
  </si>
  <si>
    <t>28</t>
  </si>
  <si>
    <t>TB</t>
  </si>
  <si>
    <t xml:space="preserve">          其中：抚恤金和生活补助</t>
  </si>
  <si>
    <t>71</t>
  </si>
  <si>
    <t xml:space="preserve">    线上服务人次</t>
  </si>
  <si>
    <t>29</t>
  </si>
  <si>
    <t>人次</t>
  </si>
  <si>
    <t xml:space="preserve">      其他资本性支出</t>
  </si>
  <si>
    <t>72</t>
  </si>
  <si>
    <t>四、书架单层总长度</t>
  </si>
  <si>
    <t>30</t>
  </si>
  <si>
    <t>米</t>
  </si>
  <si>
    <t>其中：各种设备、交通工具、图书购置费</t>
  </si>
  <si>
    <t>73</t>
  </si>
  <si>
    <t>五、本年新增藏量</t>
  </si>
  <si>
    <t>31</t>
  </si>
  <si>
    <t xml:space="preserve">       其中：新增藏量购置费</t>
  </si>
  <si>
    <t>74</t>
  </si>
  <si>
    <t>六、本年新增电子图书</t>
  </si>
  <si>
    <t>32</t>
  </si>
  <si>
    <t xml:space="preserve">             新增数字资源购置费</t>
  </si>
  <si>
    <t>75</t>
  </si>
  <si>
    <t>七、当年购买的报刊种类</t>
  </si>
  <si>
    <t>33</t>
  </si>
  <si>
    <t>种</t>
  </si>
  <si>
    <t>十八、资产总计</t>
  </si>
  <si>
    <t>76</t>
  </si>
  <si>
    <t>八、实际持证读者数</t>
  </si>
  <si>
    <t>34</t>
  </si>
  <si>
    <t>个</t>
  </si>
  <si>
    <t xml:space="preserve">      其中：固定资产净值</t>
  </si>
  <si>
    <t>77</t>
  </si>
  <si>
    <t>九、总流通人次</t>
  </si>
  <si>
    <t>35</t>
  </si>
  <si>
    <t>十九、实际使用房屋建筑面积</t>
  </si>
  <si>
    <t>78</t>
  </si>
  <si>
    <t>平方米</t>
  </si>
  <si>
    <t xml:space="preserve">    其中：书刊文献外借人次</t>
  </si>
  <si>
    <t>36</t>
  </si>
  <si>
    <t xml:space="preserve">      其中：书库面积</t>
  </si>
  <si>
    <t>79</t>
  </si>
  <si>
    <t>十、书刊文献外借册次</t>
  </si>
  <si>
    <t>37</t>
  </si>
  <si>
    <t>册次</t>
  </si>
  <si>
    <t xml:space="preserve">        阅览室面积</t>
  </si>
  <si>
    <t>80</t>
  </si>
  <si>
    <t>十一、为读者举办各种活动</t>
  </si>
  <si>
    <t>—</t>
  </si>
  <si>
    <t xml:space="preserve">      其中：书刊阅览室面积</t>
  </si>
  <si>
    <t>81</t>
  </si>
  <si>
    <t xml:space="preserve">    其中:组织各类讲座次数</t>
  </si>
  <si>
    <t>38</t>
  </si>
  <si>
    <t>次</t>
  </si>
  <si>
    <t xml:space="preserve">            电子阅览室面积</t>
  </si>
  <si>
    <t>82</t>
  </si>
  <si>
    <t xml:space="preserve">             参加人次</t>
  </si>
  <si>
    <t>39</t>
  </si>
  <si>
    <t xml:space="preserve">    实际拥有产权面积</t>
  </si>
  <si>
    <t>83</t>
  </si>
  <si>
    <t xml:space="preserve">         举办展览</t>
  </si>
  <si>
    <t>40</t>
  </si>
  <si>
    <t>二十、阅览室坐席数</t>
  </si>
  <si>
    <t>84</t>
  </si>
  <si>
    <t xml:space="preserve">             参观人次</t>
  </si>
  <si>
    <t>41</t>
  </si>
  <si>
    <t xml:space="preserve">      其中：少儿阅览室坐席数</t>
  </si>
  <si>
    <t>85</t>
  </si>
  <si>
    <t xml:space="preserve">         举办培训班</t>
  </si>
  <si>
    <t>42</t>
  </si>
  <si>
    <t xml:space="preserve">           盲人阅览室坐席数</t>
  </si>
  <si>
    <t>86</t>
  </si>
  <si>
    <t xml:space="preserve">             培训人次</t>
  </si>
  <si>
    <t>43</t>
  </si>
  <si>
    <t>二十一、志愿者服务队伍数</t>
  </si>
  <si>
    <t>87</t>
  </si>
  <si>
    <t>十二、开展基层培训辅导人次</t>
  </si>
  <si>
    <t>44</t>
  </si>
  <si>
    <t xml:space="preserve">       志愿者服务队伍人数</t>
  </si>
  <si>
    <t>88</t>
  </si>
  <si>
    <t>十三、本单位接受培训人次</t>
  </si>
  <si>
    <t>45</t>
  </si>
  <si>
    <t>二十二、图书馆延伸服务情况</t>
  </si>
  <si>
    <t>十四、计算机台数</t>
  </si>
  <si>
    <t>46</t>
  </si>
  <si>
    <t>台</t>
  </si>
  <si>
    <t>1、流动图书车数</t>
  </si>
  <si>
    <t>89</t>
  </si>
  <si>
    <t>辆</t>
  </si>
  <si>
    <t xml:space="preserve">     其中：供读者使用的终端数</t>
  </si>
  <si>
    <t>47</t>
  </si>
  <si>
    <t xml:space="preserve">      流动服务借阅人次</t>
  </si>
  <si>
    <t>90</t>
  </si>
  <si>
    <t>十五、图书馆网站访问量</t>
  </si>
  <si>
    <t>48</t>
  </si>
  <si>
    <t xml:space="preserve">      流动服务借阅册次</t>
  </si>
  <si>
    <t>91</t>
  </si>
  <si>
    <t>十六、本年收入合计</t>
  </si>
  <si>
    <t>49</t>
  </si>
  <si>
    <t>2、分馆数量</t>
  </si>
  <si>
    <t>92</t>
  </si>
  <si>
    <t xml:space="preserve">    1、财政拨款预算收入</t>
  </si>
  <si>
    <t>50</t>
  </si>
  <si>
    <t>二十三、文化创意产品种类</t>
  </si>
  <si>
    <t>93</t>
  </si>
  <si>
    <t xml:space="preserve">     其中：免费开放资金</t>
  </si>
  <si>
    <t>51</t>
  </si>
  <si>
    <t xml:space="preserve">        文化创意产品销售收入</t>
  </si>
  <si>
    <t>94</t>
  </si>
  <si>
    <t xml:space="preserve">        其中：中央资金</t>
  </si>
  <si>
    <t>52</t>
  </si>
  <si>
    <t xml:space="preserve">        文化创意产品销售利润</t>
  </si>
  <si>
    <t>95</t>
  </si>
  <si>
    <t>在财政拨款预算收入中：基建拨款</t>
  </si>
  <si>
    <t>53</t>
  </si>
  <si>
    <t>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</si>
</sst>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BDE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D4D4D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>
      <alignment vertical="center"/>
    </xf>
    <xf numFmtId="0" fontId="1" fillId="4" borderId="3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3" fontId="1" fillId="4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U57"/>
  <sheetViews>
    <sheetView tabSelected="1" topLeftCell="A3" workbookViewId="0">
      <selection activeCell="Y21" sqref="Y21"/>
    </sheetView>
  </sheetViews>
  <sheetFormatPr defaultColWidth="9" defaultRowHeight="13.5"/>
  <cols>
    <col min="1" max="1" width="26.7583333333333" customWidth="1"/>
    <col min="2" max="2" width="5" customWidth="1"/>
    <col min="3" max="4" width="5.625" customWidth="1"/>
    <col min="5" max="5" width="15" customWidth="1"/>
    <col min="6" max="6" width="18.5" customWidth="1"/>
    <col min="7" max="7" width="1.625" customWidth="1"/>
    <col min="8" max="8" width="15.125" customWidth="1"/>
    <col min="9" max="10" width="5.625" customWidth="1"/>
    <col min="11" max="11" width="15" customWidth="1"/>
    <col min="13" max="20" width="9" hidden="1" customWidth="1"/>
    <col min="21" max="21" width="10.375" hidden="1" customWidth="1"/>
    <col min="22" max="22" width="9" hidden="1" customWidth="1"/>
  </cols>
  <sheetData>
    <row r="1" ht="16.5" customHeight="1" spans="1:11">
      <c r="A1" s="1" t="s">
        <v>0</v>
      </c>
      <c r="B1" s="1"/>
      <c r="C1" s="2" t="s">
        <v>1</v>
      </c>
      <c r="D1" s="3"/>
      <c r="E1" s="3"/>
      <c r="F1" s="3"/>
      <c r="G1" s="3"/>
      <c r="H1" s="3"/>
      <c r="I1" s="3"/>
      <c r="J1" s="3"/>
      <c r="K1" s="16"/>
    </row>
    <row r="2" ht="16.5" customHeight="1" spans="1:11">
      <c r="A2" s="4" t="s">
        <v>2</v>
      </c>
      <c r="B2" s="4"/>
      <c r="C2" s="2" t="s">
        <v>3</v>
      </c>
      <c r="D2" s="5"/>
      <c r="E2" s="5"/>
      <c r="F2" s="5"/>
      <c r="G2" s="5"/>
      <c r="H2" s="5"/>
      <c r="I2" s="5"/>
      <c r="J2" s="5"/>
      <c r="K2" s="17"/>
    </row>
    <row r="3" ht="16.5" customHeight="1" spans="1:11">
      <c r="A3" s="6" t="s">
        <v>4</v>
      </c>
      <c r="B3" s="6"/>
      <c r="C3" s="2" t="s">
        <v>5</v>
      </c>
      <c r="D3" s="7"/>
      <c r="E3" s="7"/>
      <c r="F3" s="6" t="s">
        <v>6</v>
      </c>
      <c r="G3" s="6"/>
      <c r="H3" s="6"/>
      <c r="I3" s="8" t="s">
        <v>7</v>
      </c>
      <c r="J3" s="9"/>
      <c r="K3" s="9"/>
    </row>
    <row r="4" ht="16.5" customHeight="1" spans="1:11">
      <c r="A4" s="6" t="s">
        <v>8</v>
      </c>
      <c r="B4" s="6"/>
      <c r="C4" s="8" t="s">
        <v>9</v>
      </c>
      <c r="D4" s="9"/>
      <c r="E4" s="9"/>
      <c r="F4" s="6" t="s">
        <v>10</v>
      </c>
      <c r="G4" s="6"/>
      <c r="H4" s="6"/>
      <c r="I4" s="2" t="s">
        <v>11</v>
      </c>
      <c r="J4" s="7"/>
      <c r="K4" s="7"/>
    </row>
    <row r="5" ht="16.5" customHeight="1" spans="1:11">
      <c r="A5" s="6" t="s">
        <v>12</v>
      </c>
      <c r="B5" s="6"/>
      <c r="C5" s="8" t="s">
        <v>13</v>
      </c>
      <c r="D5" s="9"/>
      <c r="E5" s="9"/>
      <c r="F5" s="9"/>
      <c r="G5" s="9"/>
      <c r="H5" s="9"/>
      <c r="I5" s="9"/>
      <c r="J5" s="9"/>
      <c r="K5" s="9"/>
    </row>
    <row r="6" ht="16.5" customHeight="1" spans="1:11">
      <c r="A6" s="6" t="s">
        <v>14</v>
      </c>
      <c r="B6" s="6"/>
      <c r="C6" s="8" t="s">
        <v>15</v>
      </c>
      <c r="D6" s="9"/>
      <c r="E6" s="9"/>
      <c r="F6" s="6" t="s">
        <v>16</v>
      </c>
      <c r="G6" s="6"/>
      <c r="H6" s="6"/>
      <c r="I6" s="8" t="s">
        <v>17</v>
      </c>
      <c r="J6" s="9"/>
      <c r="K6" s="9"/>
    </row>
    <row r="7" ht="16.5" customHeight="1" spans="1:11">
      <c r="A7" s="6" t="s">
        <v>18</v>
      </c>
      <c r="B7" s="6"/>
      <c r="C7" s="10" t="s">
        <v>19</v>
      </c>
      <c r="D7" s="9"/>
      <c r="E7" s="9"/>
      <c r="F7" s="6" t="s">
        <v>20</v>
      </c>
      <c r="G7" s="6"/>
      <c r="H7" s="6"/>
      <c r="I7" s="2" t="s">
        <v>21</v>
      </c>
      <c r="J7" s="7"/>
      <c r="K7" s="7"/>
    </row>
    <row r="8" ht="16.5" customHeight="1" spans="1:11">
      <c r="A8" s="6" t="s">
        <v>22</v>
      </c>
      <c r="B8" s="6"/>
      <c r="C8" s="2" t="s">
        <v>23</v>
      </c>
      <c r="D8" s="7"/>
      <c r="E8" s="7"/>
      <c r="F8" s="6" t="s">
        <v>24</v>
      </c>
      <c r="G8" s="6"/>
      <c r="H8" s="6"/>
      <c r="I8" s="2" t="s">
        <v>25</v>
      </c>
      <c r="J8" s="7"/>
      <c r="K8" s="7"/>
    </row>
    <row r="9" ht="16.5" customHeight="1" spans="1:11">
      <c r="A9" s="6" t="s">
        <v>26</v>
      </c>
      <c r="B9" s="6"/>
      <c r="C9" s="2" t="s">
        <v>27</v>
      </c>
      <c r="D9" s="7"/>
      <c r="E9" s="7"/>
      <c r="F9" s="6" t="s">
        <v>28</v>
      </c>
      <c r="G9" s="6"/>
      <c r="H9" s="6"/>
      <c r="I9" s="2" t="s">
        <v>29</v>
      </c>
      <c r="J9" s="7"/>
      <c r="K9" s="7"/>
    </row>
    <row r="10" ht="16.5" customHeight="1" spans="1:21">
      <c r="A10" s="6" t="s">
        <v>30</v>
      </c>
      <c r="B10" s="6"/>
      <c r="C10" s="2" t="s">
        <v>31</v>
      </c>
      <c r="D10" s="7"/>
      <c r="E10" s="7"/>
      <c r="F10" s="6" t="s">
        <v>32</v>
      </c>
      <c r="G10" s="6"/>
      <c r="H10" s="6"/>
      <c r="I10" s="8" t="s">
        <v>33</v>
      </c>
      <c r="J10" s="9"/>
      <c r="K10" s="9"/>
      <c r="S10" s="18">
        <v>453</v>
      </c>
      <c r="T10" s="18"/>
      <c r="U10" s="18">
        <v>115480.14</v>
      </c>
    </row>
    <row r="11" ht="16.5" customHeight="1" spans="1:21">
      <c r="A11" s="6" t="s">
        <v>34</v>
      </c>
      <c r="B11" s="6"/>
      <c r="C11" s="2" t="s">
        <v>35</v>
      </c>
      <c r="D11" s="7"/>
      <c r="E11" s="7"/>
      <c r="F11" s="6"/>
      <c r="G11" s="6"/>
      <c r="H11" s="6"/>
      <c r="I11" s="6"/>
      <c r="J11" s="6"/>
      <c r="K11" s="6"/>
      <c r="S11" s="18">
        <v>14011</v>
      </c>
      <c r="T11" s="18"/>
      <c r="U11" s="18">
        <v>529160.31</v>
      </c>
    </row>
    <row r="12" ht="16.5" customHeight="1" spans="1:21">
      <c r="A12" s="11" t="s">
        <v>36</v>
      </c>
      <c r="B12" s="11"/>
      <c r="C12" s="11" t="s">
        <v>37</v>
      </c>
      <c r="D12" s="11" t="s">
        <v>38</v>
      </c>
      <c r="E12" s="11" t="s">
        <v>39</v>
      </c>
      <c r="F12" s="11" t="s">
        <v>36</v>
      </c>
      <c r="G12" s="11"/>
      <c r="H12" s="11"/>
      <c r="I12" s="11" t="s">
        <v>37</v>
      </c>
      <c r="J12" s="11" t="s">
        <v>38</v>
      </c>
      <c r="K12" s="11" t="s">
        <v>39</v>
      </c>
      <c r="S12" s="18">
        <v>13487</v>
      </c>
      <c r="T12" s="18"/>
      <c r="U12" s="18">
        <v>477931.07</v>
      </c>
    </row>
    <row r="13" ht="16.5" customHeight="1" spans="1:21">
      <c r="A13" s="11" t="s">
        <v>40</v>
      </c>
      <c r="B13" s="11"/>
      <c r="C13" s="11" t="s">
        <v>41</v>
      </c>
      <c r="D13" s="11" t="s">
        <v>42</v>
      </c>
      <c r="E13" s="11" t="s">
        <v>43</v>
      </c>
      <c r="F13" s="11" t="s">
        <v>40</v>
      </c>
      <c r="G13" s="11"/>
      <c r="H13" s="11"/>
      <c r="I13" s="11" t="s">
        <v>41</v>
      </c>
      <c r="J13" s="11" t="s">
        <v>42</v>
      </c>
      <c r="K13" s="11" t="s">
        <v>43</v>
      </c>
      <c r="S13" s="18">
        <v>9233</v>
      </c>
      <c r="T13" s="18"/>
      <c r="U13" s="18">
        <v>430763.41</v>
      </c>
    </row>
    <row r="14" ht="16.5" customHeight="1" spans="1:21">
      <c r="A14" s="12" t="s">
        <v>44</v>
      </c>
      <c r="B14" s="12"/>
      <c r="C14" s="11" t="s">
        <v>45</v>
      </c>
      <c r="D14" s="11" t="s">
        <v>46</v>
      </c>
      <c r="E14" s="13">
        <v>8</v>
      </c>
      <c r="F14" s="12" t="s">
        <v>47</v>
      </c>
      <c r="G14" s="12"/>
      <c r="H14" s="12"/>
      <c r="I14" s="11" t="s">
        <v>48</v>
      </c>
      <c r="J14" s="11" t="s">
        <v>49</v>
      </c>
      <c r="K14" s="13">
        <v>180</v>
      </c>
      <c r="S14" s="18">
        <v>7842</v>
      </c>
      <c r="T14" s="18"/>
      <c r="U14" s="18">
        <v>356486.83</v>
      </c>
    </row>
    <row r="15" ht="16.5" customHeight="1" spans="1:21">
      <c r="A15" s="12" t="s">
        <v>50</v>
      </c>
      <c r="B15" s="12"/>
      <c r="C15" s="11" t="s">
        <v>51</v>
      </c>
      <c r="D15" s="11" t="s">
        <v>46</v>
      </c>
      <c r="E15" s="13">
        <v>5</v>
      </c>
      <c r="F15" s="12" t="s">
        <v>52</v>
      </c>
      <c r="G15" s="12"/>
      <c r="H15" s="12"/>
      <c r="I15" s="11" t="s">
        <v>53</v>
      </c>
      <c r="J15" s="11" t="s">
        <v>49</v>
      </c>
      <c r="K15" s="13">
        <v>100</v>
      </c>
      <c r="S15" s="18">
        <v>75</v>
      </c>
      <c r="T15" s="18"/>
      <c r="U15" s="18">
        <v>4810.49</v>
      </c>
    </row>
    <row r="16" ht="16.5" customHeight="1" spans="1:21">
      <c r="A16" s="12" t="s">
        <v>54</v>
      </c>
      <c r="B16" s="12"/>
      <c r="C16" s="11" t="s">
        <v>55</v>
      </c>
      <c r="D16" s="11" t="s">
        <v>46</v>
      </c>
      <c r="E16" s="13"/>
      <c r="F16" s="12" t="s">
        <v>56</v>
      </c>
      <c r="G16" s="12"/>
      <c r="H16" s="12"/>
      <c r="I16" s="11" t="s">
        <v>57</v>
      </c>
      <c r="J16" s="11" t="s">
        <v>49</v>
      </c>
      <c r="K16" s="13"/>
      <c r="S16" s="18">
        <v>4747</v>
      </c>
      <c r="T16" s="18"/>
      <c r="U16" s="18">
        <v>117380.72</v>
      </c>
    </row>
    <row r="17" ht="16.5" customHeight="1" spans="1:21">
      <c r="A17" s="12" t="s">
        <v>58</v>
      </c>
      <c r="B17" s="12"/>
      <c r="C17" s="11" t="s">
        <v>59</v>
      </c>
      <c r="D17" s="11" t="s">
        <v>46</v>
      </c>
      <c r="E17" s="13">
        <v>1</v>
      </c>
      <c r="F17" s="12" t="s">
        <v>60</v>
      </c>
      <c r="G17" s="12"/>
      <c r="H17" s="12"/>
      <c r="I17" s="11" t="s">
        <v>61</v>
      </c>
      <c r="J17" s="11" t="s">
        <v>49</v>
      </c>
      <c r="K17" s="13"/>
      <c r="S17" s="18">
        <v>3394</v>
      </c>
      <c r="T17" s="18"/>
      <c r="U17" s="18">
        <v>119311.63</v>
      </c>
    </row>
    <row r="18" ht="16.5" customHeight="1" spans="1:21">
      <c r="A18" s="12" t="s">
        <v>62</v>
      </c>
      <c r="B18" s="12"/>
      <c r="C18" s="11" t="s">
        <v>63</v>
      </c>
      <c r="D18" s="11" t="s">
        <v>46</v>
      </c>
      <c r="E18" s="13">
        <v>2</v>
      </c>
      <c r="F18" s="12" t="s">
        <v>64</v>
      </c>
      <c r="G18" s="12"/>
      <c r="H18" s="12"/>
      <c r="I18" s="11" t="s">
        <v>65</v>
      </c>
      <c r="J18" s="11" t="s">
        <v>49</v>
      </c>
      <c r="K18" s="13"/>
      <c r="S18" s="18">
        <v>3024</v>
      </c>
      <c r="T18" s="18"/>
      <c r="U18" s="18">
        <v>149364.7</v>
      </c>
    </row>
    <row r="19" ht="16.5" customHeight="1" spans="1:21">
      <c r="A19" s="12" t="s">
        <v>66</v>
      </c>
      <c r="B19" s="12"/>
      <c r="C19" s="11" t="s">
        <v>67</v>
      </c>
      <c r="D19" s="11" t="s">
        <v>68</v>
      </c>
      <c r="E19" s="13">
        <v>243135</v>
      </c>
      <c r="F19" s="12" t="s">
        <v>69</v>
      </c>
      <c r="G19" s="12"/>
      <c r="H19" s="12"/>
      <c r="I19" s="11" t="s">
        <v>70</v>
      </c>
      <c r="J19" s="11" t="s">
        <v>49</v>
      </c>
      <c r="K19" s="13"/>
      <c r="N19">
        <f>E19-E25-E24</f>
        <v>204435</v>
      </c>
      <c r="S19" s="18">
        <f>SUM(S10:S18)</f>
        <v>56266</v>
      </c>
      <c r="T19" s="18"/>
      <c r="U19" s="18">
        <f>SUM(U10:U18)</f>
        <v>2300689.3</v>
      </c>
    </row>
    <row r="20" ht="16.5" customHeight="1" spans="1:11">
      <c r="A20" s="12" t="s">
        <v>71</v>
      </c>
      <c r="B20" s="12"/>
      <c r="C20" s="11" t="s">
        <v>72</v>
      </c>
      <c r="D20" s="11" t="s">
        <v>73</v>
      </c>
      <c r="E20" s="13">
        <v>175388</v>
      </c>
      <c r="F20" s="12" t="s">
        <v>74</v>
      </c>
      <c r="G20" s="12"/>
      <c r="H20" s="12"/>
      <c r="I20" s="11" t="s">
        <v>75</v>
      </c>
      <c r="J20" s="11" t="s">
        <v>49</v>
      </c>
      <c r="K20" s="14">
        <v>15848</v>
      </c>
    </row>
    <row r="21" ht="16.5" customHeight="1" spans="1:11">
      <c r="A21" s="12" t="s">
        <v>76</v>
      </c>
      <c r="B21" s="12"/>
      <c r="C21" s="11" t="s">
        <v>77</v>
      </c>
      <c r="D21" s="11" t="s">
        <v>73</v>
      </c>
      <c r="E21" s="13">
        <v>300</v>
      </c>
      <c r="F21" s="12" t="s">
        <v>78</v>
      </c>
      <c r="G21" s="12"/>
      <c r="H21" s="12"/>
      <c r="I21" s="11" t="s">
        <v>79</v>
      </c>
      <c r="J21" s="11" t="s">
        <v>49</v>
      </c>
      <c r="K21" s="14">
        <v>1141</v>
      </c>
    </row>
    <row r="22" ht="16.5" customHeight="1" spans="1:11">
      <c r="A22" s="12" t="s">
        <v>80</v>
      </c>
      <c r="B22" s="12"/>
      <c r="C22" s="11" t="s">
        <v>81</v>
      </c>
      <c r="D22" s="11" t="s">
        <v>73</v>
      </c>
      <c r="E22" s="13">
        <v>1247</v>
      </c>
      <c r="F22" s="12" t="s">
        <v>82</v>
      </c>
      <c r="G22" s="12"/>
      <c r="H22" s="12"/>
      <c r="I22" s="11" t="s">
        <v>83</v>
      </c>
      <c r="J22" s="11" t="s">
        <v>49</v>
      </c>
      <c r="K22" s="14">
        <v>13000</v>
      </c>
    </row>
    <row r="23" ht="16.5" customHeight="1" spans="1:11">
      <c r="A23" s="12" t="s">
        <v>84</v>
      </c>
      <c r="B23" s="12"/>
      <c r="C23" s="11" t="s">
        <v>85</v>
      </c>
      <c r="D23" s="11" t="s">
        <v>73</v>
      </c>
      <c r="E23" s="13"/>
      <c r="F23" s="12" t="s">
        <v>86</v>
      </c>
      <c r="G23" s="12"/>
      <c r="H23" s="12"/>
      <c r="I23" s="11" t="s">
        <v>87</v>
      </c>
      <c r="J23" s="11" t="s">
        <v>49</v>
      </c>
      <c r="K23" s="13"/>
    </row>
    <row r="24" ht="16.5" customHeight="1" spans="1:11">
      <c r="A24" s="12" t="s">
        <v>88</v>
      </c>
      <c r="B24" s="12"/>
      <c r="C24" s="11" t="s">
        <v>89</v>
      </c>
      <c r="D24" s="11" t="s">
        <v>90</v>
      </c>
      <c r="E24" s="13">
        <v>37880</v>
      </c>
      <c r="F24" s="12" t="s">
        <v>91</v>
      </c>
      <c r="G24" s="12"/>
      <c r="H24" s="12"/>
      <c r="I24" s="11" t="s">
        <v>92</v>
      </c>
      <c r="J24" s="11" t="s">
        <v>49</v>
      </c>
      <c r="K24" s="13">
        <v>830</v>
      </c>
    </row>
    <row r="25" ht="16.5" customHeight="1" spans="1:11">
      <c r="A25" s="12" t="s">
        <v>93</v>
      </c>
      <c r="B25" s="12"/>
      <c r="C25" s="11" t="s">
        <v>94</v>
      </c>
      <c r="D25" s="11" t="s">
        <v>95</v>
      </c>
      <c r="E25" s="13">
        <v>820</v>
      </c>
      <c r="F25" s="12" t="s">
        <v>96</v>
      </c>
      <c r="G25" s="12"/>
      <c r="H25" s="12"/>
      <c r="I25" s="11" t="s">
        <v>97</v>
      </c>
      <c r="J25" s="11" t="s">
        <v>49</v>
      </c>
      <c r="K25" s="13">
        <v>255</v>
      </c>
    </row>
    <row r="26" ht="16.5" customHeight="1" spans="1:11">
      <c r="A26" s="12" t="s">
        <v>98</v>
      </c>
      <c r="B26" s="12"/>
      <c r="C26" s="11" t="s">
        <v>99</v>
      </c>
      <c r="D26" s="11" t="s">
        <v>95</v>
      </c>
      <c r="E26" s="13"/>
      <c r="F26" s="12" t="s">
        <v>100</v>
      </c>
      <c r="G26" s="12"/>
      <c r="H26" s="12"/>
      <c r="I26" s="11" t="s">
        <v>101</v>
      </c>
      <c r="J26" s="11" t="s">
        <v>49</v>
      </c>
      <c r="K26" s="13">
        <v>37</v>
      </c>
    </row>
    <row r="27" ht="16.5" customHeight="1" spans="1:11">
      <c r="A27" s="12" t="s">
        <v>102</v>
      </c>
      <c r="B27" s="12"/>
      <c r="C27" s="11" t="s">
        <v>103</v>
      </c>
      <c r="D27" s="11" t="s">
        <v>73</v>
      </c>
      <c r="E27" s="13">
        <v>28000</v>
      </c>
      <c r="F27" s="12" t="s">
        <v>104</v>
      </c>
      <c r="G27" s="12"/>
      <c r="H27" s="12"/>
      <c r="I27" s="11" t="s">
        <v>105</v>
      </c>
      <c r="J27" s="11" t="s">
        <v>49</v>
      </c>
      <c r="K27" s="13">
        <v>203</v>
      </c>
    </row>
    <row r="28" ht="16.5" customHeight="1" spans="1:18">
      <c r="A28" s="12" t="s">
        <v>106</v>
      </c>
      <c r="B28" s="12"/>
      <c r="C28" s="11" t="s">
        <v>107</v>
      </c>
      <c r="D28" s="11" t="s">
        <v>73</v>
      </c>
      <c r="E28" s="13">
        <v>221435</v>
      </c>
      <c r="F28" s="12" t="s">
        <v>108</v>
      </c>
      <c r="G28" s="12"/>
      <c r="H28" s="12"/>
      <c r="I28" s="11" t="s">
        <v>109</v>
      </c>
      <c r="J28" s="11" t="s">
        <v>49</v>
      </c>
      <c r="K28" s="13"/>
      <c r="R28">
        <f>E29+8141</f>
        <v>34782</v>
      </c>
    </row>
    <row r="29" ht="16.5" customHeight="1" spans="1:11">
      <c r="A29" s="12" t="s">
        <v>110</v>
      </c>
      <c r="B29" s="12"/>
      <c r="C29" s="11" t="s">
        <v>111</v>
      </c>
      <c r="D29" s="11" t="s">
        <v>73</v>
      </c>
      <c r="E29" s="13">
        <v>26641</v>
      </c>
      <c r="F29" s="12" t="s">
        <v>112</v>
      </c>
      <c r="G29" s="12"/>
      <c r="H29" s="12"/>
      <c r="I29" s="11" t="s">
        <v>113</v>
      </c>
      <c r="J29" s="11" t="s">
        <v>49</v>
      </c>
      <c r="K29" s="13">
        <v>2</v>
      </c>
    </row>
    <row r="30" ht="16.5" customHeight="1" spans="1:11">
      <c r="A30" s="12" t="s">
        <v>114</v>
      </c>
      <c r="B30" s="12"/>
      <c r="C30" s="11" t="s">
        <v>115</v>
      </c>
      <c r="D30" s="11" t="s">
        <v>116</v>
      </c>
      <c r="E30" s="13">
        <v>500</v>
      </c>
      <c r="F30" s="12" t="s">
        <v>117</v>
      </c>
      <c r="G30" s="12"/>
      <c r="H30" s="12"/>
      <c r="I30" s="11" t="s">
        <v>118</v>
      </c>
      <c r="J30" s="11" t="s">
        <v>49</v>
      </c>
      <c r="K30" s="13">
        <v>8</v>
      </c>
    </row>
    <row r="31" ht="15" customHeight="1" spans="1:11">
      <c r="A31" s="12" t="s">
        <v>119</v>
      </c>
      <c r="B31" s="12"/>
      <c r="C31" s="11" t="s">
        <v>120</v>
      </c>
      <c r="D31" s="11" t="s">
        <v>121</v>
      </c>
      <c r="E31" s="13">
        <v>1</v>
      </c>
      <c r="F31" s="12" t="s">
        <v>122</v>
      </c>
      <c r="G31" s="12"/>
      <c r="H31" s="12"/>
      <c r="I31" s="11" t="s">
        <v>123</v>
      </c>
      <c r="J31" s="11" t="s">
        <v>49</v>
      </c>
      <c r="K31" s="13">
        <v>8</v>
      </c>
    </row>
    <row r="32" ht="15" customHeight="1" spans="1:11">
      <c r="A32" s="12" t="s">
        <v>124</v>
      </c>
      <c r="B32" s="12"/>
      <c r="C32" s="11" t="s">
        <v>125</v>
      </c>
      <c r="D32" s="11" t="s">
        <v>126</v>
      </c>
      <c r="E32" s="13">
        <v>5000</v>
      </c>
      <c r="F32" s="12" t="s">
        <v>127</v>
      </c>
      <c r="G32" s="12"/>
      <c r="H32" s="12"/>
      <c r="I32" s="11" t="s">
        <v>128</v>
      </c>
      <c r="J32" s="11" t="s">
        <v>49</v>
      </c>
      <c r="K32" s="14">
        <v>128</v>
      </c>
    </row>
    <row r="33" ht="16.5" customHeight="1" spans="1:11">
      <c r="A33" s="12" t="s">
        <v>129</v>
      </c>
      <c r="B33" s="12"/>
      <c r="C33" s="11" t="s">
        <v>130</v>
      </c>
      <c r="D33" s="11" t="s">
        <v>131</v>
      </c>
      <c r="E33" s="13">
        <v>64562</v>
      </c>
      <c r="F33" s="12" t="s">
        <v>132</v>
      </c>
      <c r="G33" s="12"/>
      <c r="H33" s="12"/>
      <c r="I33" s="11" t="s">
        <v>133</v>
      </c>
      <c r="J33" s="11" t="s">
        <v>49</v>
      </c>
      <c r="K33" s="14">
        <v>1928</v>
      </c>
    </row>
    <row r="34" ht="16.5" customHeight="1" spans="1:11">
      <c r="A34" s="12" t="s">
        <v>134</v>
      </c>
      <c r="B34" s="12"/>
      <c r="C34" s="11" t="s">
        <v>135</v>
      </c>
      <c r="D34" s="11" t="s">
        <v>68</v>
      </c>
      <c r="E34" s="13">
        <v>56266</v>
      </c>
      <c r="F34" s="12" t="s">
        <v>136</v>
      </c>
      <c r="G34" s="12"/>
      <c r="H34" s="12"/>
      <c r="I34" s="11" t="s">
        <v>137</v>
      </c>
      <c r="J34" s="11" t="s">
        <v>49</v>
      </c>
      <c r="K34" s="14">
        <v>980</v>
      </c>
    </row>
    <row r="35" ht="15" customHeight="1" spans="1:11">
      <c r="A35" s="12" t="s">
        <v>138</v>
      </c>
      <c r="B35" s="12"/>
      <c r="C35" s="11" t="s">
        <v>139</v>
      </c>
      <c r="D35" s="11" t="s">
        <v>73</v>
      </c>
      <c r="E35" s="13">
        <v>200000</v>
      </c>
      <c r="F35" s="12" t="s">
        <v>140</v>
      </c>
      <c r="G35" s="12"/>
      <c r="H35" s="12"/>
      <c r="I35" s="11" t="s">
        <v>141</v>
      </c>
      <c r="J35" s="11" t="s">
        <v>49</v>
      </c>
      <c r="K35" s="13"/>
    </row>
    <row r="36" ht="15" customHeight="1" spans="1:11">
      <c r="A36" s="12" t="s">
        <v>142</v>
      </c>
      <c r="B36" s="12"/>
      <c r="C36" s="11" t="s">
        <v>143</v>
      </c>
      <c r="D36" s="11" t="s">
        <v>144</v>
      </c>
      <c r="E36" s="13">
        <v>250</v>
      </c>
      <c r="F36" s="12" t="s">
        <v>145</v>
      </c>
      <c r="G36" s="12"/>
      <c r="H36" s="12"/>
      <c r="I36" s="11" t="s">
        <v>146</v>
      </c>
      <c r="J36" s="11" t="s">
        <v>49</v>
      </c>
      <c r="K36" s="14">
        <v>16498</v>
      </c>
    </row>
    <row r="37" ht="15" customHeight="1" spans="1:11">
      <c r="A37" s="12" t="s">
        <v>147</v>
      </c>
      <c r="B37" s="12"/>
      <c r="C37" s="11" t="s">
        <v>148</v>
      </c>
      <c r="D37" s="11" t="s">
        <v>149</v>
      </c>
      <c r="E37" s="13">
        <v>17000</v>
      </c>
      <c r="F37" s="12" t="s">
        <v>150</v>
      </c>
      <c r="G37" s="12"/>
      <c r="H37" s="12"/>
      <c r="I37" s="11" t="s">
        <v>151</v>
      </c>
      <c r="J37" s="11" t="s">
        <v>49</v>
      </c>
      <c r="K37" s="14">
        <v>2557</v>
      </c>
    </row>
    <row r="38" ht="16.5" customHeight="1" spans="1:11">
      <c r="A38" s="12" t="s">
        <v>152</v>
      </c>
      <c r="B38" s="12"/>
      <c r="C38" s="11" t="s">
        <v>153</v>
      </c>
      <c r="D38" s="11" t="s">
        <v>126</v>
      </c>
      <c r="E38" s="13">
        <v>150609</v>
      </c>
      <c r="F38" s="12" t="s">
        <v>154</v>
      </c>
      <c r="G38" s="12"/>
      <c r="H38" s="12"/>
      <c r="I38" s="11" t="s">
        <v>155</v>
      </c>
      <c r="J38" s="11" t="s">
        <v>156</v>
      </c>
      <c r="K38" s="13">
        <v>7200</v>
      </c>
    </row>
    <row r="39" ht="16.5" customHeight="1" spans="1:11">
      <c r="A39" s="12" t="s">
        <v>157</v>
      </c>
      <c r="B39" s="12"/>
      <c r="C39" s="11" t="s">
        <v>158</v>
      </c>
      <c r="D39" s="11" t="s">
        <v>126</v>
      </c>
      <c r="E39" s="13">
        <v>60600</v>
      </c>
      <c r="F39" s="12" t="s">
        <v>159</v>
      </c>
      <c r="G39" s="12"/>
      <c r="H39" s="12"/>
      <c r="I39" s="11" t="s">
        <v>160</v>
      </c>
      <c r="J39" s="11" t="s">
        <v>156</v>
      </c>
      <c r="K39" s="13">
        <v>3000</v>
      </c>
    </row>
    <row r="40" ht="16.5" customHeight="1" spans="1:11">
      <c r="A40" s="12" t="s">
        <v>161</v>
      </c>
      <c r="B40" s="12"/>
      <c r="C40" s="11" t="s">
        <v>162</v>
      </c>
      <c r="D40" s="11" t="s">
        <v>163</v>
      </c>
      <c r="E40" s="13">
        <v>107056</v>
      </c>
      <c r="F40" s="12" t="s">
        <v>164</v>
      </c>
      <c r="G40" s="12"/>
      <c r="H40" s="12"/>
      <c r="I40" s="11" t="s">
        <v>165</v>
      </c>
      <c r="J40" s="11" t="s">
        <v>156</v>
      </c>
      <c r="K40" s="13">
        <v>1200</v>
      </c>
    </row>
    <row r="41" ht="16.5" customHeight="1" spans="1:11">
      <c r="A41" s="12" t="s">
        <v>166</v>
      </c>
      <c r="B41" s="12"/>
      <c r="C41" s="11" t="s">
        <v>167</v>
      </c>
      <c r="D41" s="11" t="s">
        <v>167</v>
      </c>
      <c r="E41" s="9" t="s">
        <v>167</v>
      </c>
      <c r="F41" s="12" t="s">
        <v>168</v>
      </c>
      <c r="G41" s="12"/>
      <c r="H41" s="12"/>
      <c r="I41" s="11" t="s">
        <v>169</v>
      </c>
      <c r="J41" s="11" t="s">
        <v>156</v>
      </c>
      <c r="K41" s="13">
        <v>600</v>
      </c>
    </row>
    <row r="42" ht="16.5" customHeight="1" spans="1:11">
      <c r="A42" s="12" t="s">
        <v>170</v>
      </c>
      <c r="B42" s="12"/>
      <c r="C42" s="11" t="s">
        <v>171</v>
      </c>
      <c r="D42" s="11" t="s">
        <v>172</v>
      </c>
      <c r="E42" s="13">
        <v>10</v>
      </c>
      <c r="F42" s="12" t="s">
        <v>173</v>
      </c>
      <c r="G42" s="12"/>
      <c r="H42" s="12"/>
      <c r="I42" s="11" t="s">
        <v>174</v>
      </c>
      <c r="J42" s="11" t="s">
        <v>156</v>
      </c>
      <c r="K42" s="13">
        <v>150</v>
      </c>
    </row>
    <row r="43" ht="16.5" customHeight="1" spans="1:11">
      <c r="A43" s="12" t="s">
        <v>175</v>
      </c>
      <c r="B43" s="12"/>
      <c r="C43" s="11" t="s">
        <v>176</v>
      </c>
      <c r="D43" s="11" t="s">
        <v>126</v>
      </c>
      <c r="E43" s="13">
        <v>600</v>
      </c>
      <c r="F43" s="12" t="s">
        <v>177</v>
      </c>
      <c r="G43" s="12"/>
      <c r="H43" s="12"/>
      <c r="I43" s="11" t="s">
        <v>178</v>
      </c>
      <c r="J43" s="11" t="s">
        <v>156</v>
      </c>
      <c r="K43" s="13">
        <v>7200</v>
      </c>
    </row>
    <row r="44" ht="16.5" customHeight="1" spans="1:11">
      <c r="A44" s="12" t="s">
        <v>179</v>
      </c>
      <c r="B44" s="12"/>
      <c r="C44" s="11" t="s">
        <v>180</v>
      </c>
      <c r="D44" s="11" t="s">
        <v>149</v>
      </c>
      <c r="E44" s="13">
        <v>76</v>
      </c>
      <c r="F44" s="12" t="s">
        <v>181</v>
      </c>
      <c r="G44" s="12"/>
      <c r="H44" s="12"/>
      <c r="I44" s="11" t="s">
        <v>182</v>
      </c>
      <c r="J44" s="11" t="s">
        <v>149</v>
      </c>
      <c r="K44" s="13">
        <v>240</v>
      </c>
    </row>
    <row r="45" ht="16.5" customHeight="1" spans="1:11">
      <c r="A45" s="12" t="s">
        <v>183</v>
      </c>
      <c r="B45" s="12"/>
      <c r="C45" s="11" t="s">
        <v>184</v>
      </c>
      <c r="D45" s="11" t="s">
        <v>126</v>
      </c>
      <c r="E45" s="13">
        <v>10000</v>
      </c>
      <c r="F45" s="12" t="s">
        <v>185</v>
      </c>
      <c r="G45" s="12"/>
      <c r="H45" s="12"/>
      <c r="I45" s="11" t="s">
        <v>186</v>
      </c>
      <c r="J45" s="11" t="s">
        <v>149</v>
      </c>
      <c r="K45" s="13">
        <v>150</v>
      </c>
    </row>
    <row r="46" ht="15" customHeight="1" spans="1:11">
      <c r="A46" s="12" t="s">
        <v>187</v>
      </c>
      <c r="B46" s="12"/>
      <c r="C46" s="11" t="s">
        <v>188</v>
      </c>
      <c r="D46" s="11" t="s">
        <v>149</v>
      </c>
      <c r="E46" s="13"/>
      <c r="F46" s="12" t="s">
        <v>189</v>
      </c>
      <c r="G46" s="12"/>
      <c r="H46" s="12"/>
      <c r="I46" s="11" t="s">
        <v>190</v>
      </c>
      <c r="J46" s="11" t="s">
        <v>149</v>
      </c>
      <c r="K46" s="13">
        <v>12</v>
      </c>
    </row>
    <row r="47" ht="15" customHeight="1" spans="1:11">
      <c r="A47" s="12" t="s">
        <v>191</v>
      </c>
      <c r="B47" s="12"/>
      <c r="C47" s="11" t="s">
        <v>192</v>
      </c>
      <c r="D47" s="11" t="s">
        <v>126</v>
      </c>
      <c r="E47" s="13"/>
      <c r="F47" s="12" t="s">
        <v>193</v>
      </c>
      <c r="G47" s="12"/>
      <c r="H47" s="12"/>
      <c r="I47" s="11" t="s">
        <v>194</v>
      </c>
      <c r="J47" s="11" t="s">
        <v>149</v>
      </c>
      <c r="K47" s="13">
        <v>1</v>
      </c>
    </row>
    <row r="48" ht="16.5" customHeight="1" spans="1:11">
      <c r="A48" s="12" t="s">
        <v>195</v>
      </c>
      <c r="B48" s="12"/>
      <c r="C48" s="11" t="s">
        <v>196</v>
      </c>
      <c r="D48" s="11" t="s">
        <v>126</v>
      </c>
      <c r="E48" s="13">
        <v>140</v>
      </c>
      <c r="F48" s="12" t="s">
        <v>197</v>
      </c>
      <c r="G48" s="12"/>
      <c r="H48" s="12"/>
      <c r="I48" s="11" t="s">
        <v>198</v>
      </c>
      <c r="J48" s="11" t="s">
        <v>46</v>
      </c>
      <c r="K48" s="13">
        <v>20</v>
      </c>
    </row>
    <row r="49" ht="16.5" customHeight="1" spans="1:11">
      <c r="A49" s="12" t="s">
        <v>199</v>
      </c>
      <c r="B49" s="12"/>
      <c r="C49" s="11" t="s">
        <v>200</v>
      </c>
      <c r="D49" s="11" t="s">
        <v>126</v>
      </c>
      <c r="E49" s="13">
        <v>12</v>
      </c>
      <c r="F49" s="12" t="s">
        <v>201</v>
      </c>
      <c r="G49" s="12"/>
      <c r="H49" s="12"/>
      <c r="I49" s="11" t="s">
        <v>167</v>
      </c>
      <c r="J49" s="11" t="s">
        <v>167</v>
      </c>
      <c r="K49" s="9" t="s">
        <v>167</v>
      </c>
    </row>
    <row r="50" ht="16.5" customHeight="1" spans="1:11">
      <c r="A50" s="12" t="s">
        <v>202</v>
      </c>
      <c r="B50" s="12"/>
      <c r="C50" s="11" t="s">
        <v>203</v>
      </c>
      <c r="D50" s="11" t="s">
        <v>204</v>
      </c>
      <c r="E50" s="13">
        <v>44</v>
      </c>
      <c r="F50" s="12" t="s">
        <v>205</v>
      </c>
      <c r="G50" s="12"/>
      <c r="H50" s="12"/>
      <c r="I50" s="11" t="s">
        <v>206</v>
      </c>
      <c r="J50" s="11" t="s">
        <v>207</v>
      </c>
      <c r="K50" s="13"/>
    </row>
    <row r="51" ht="16.5" customHeight="1" spans="1:11">
      <c r="A51" s="12" t="s">
        <v>208</v>
      </c>
      <c r="B51" s="12"/>
      <c r="C51" s="11" t="s">
        <v>209</v>
      </c>
      <c r="D51" s="11" t="s">
        <v>204</v>
      </c>
      <c r="E51" s="13">
        <v>50</v>
      </c>
      <c r="F51" s="12" t="s">
        <v>210</v>
      </c>
      <c r="G51" s="12"/>
      <c r="H51" s="12"/>
      <c r="I51" s="11" t="s">
        <v>211</v>
      </c>
      <c r="J51" s="11" t="s">
        <v>126</v>
      </c>
      <c r="K51" s="13">
        <v>5000</v>
      </c>
    </row>
    <row r="52" ht="15" customHeight="1" spans="1:11">
      <c r="A52" s="12" t="s">
        <v>212</v>
      </c>
      <c r="B52" s="12"/>
      <c r="C52" s="11" t="s">
        <v>213</v>
      </c>
      <c r="D52" s="11" t="s">
        <v>126</v>
      </c>
      <c r="E52" s="13">
        <v>2500</v>
      </c>
      <c r="F52" s="12" t="s">
        <v>214</v>
      </c>
      <c r="G52" s="12"/>
      <c r="H52" s="12"/>
      <c r="I52" s="11" t="s">
        <v>215</v>
      </c>
      <c r="J52" s="11" t="s">
        <v>163</v>
      </c>
      <c r="K52" s="13">
        <v>6000</v>
      </c>
    </row>
    <row r="53" ht="15" customHeight="1" spans="1:11">
      <c r="A53" s="12" t="s">
        <v>216</v>
      </c>
      <c r="B53" s="12"/>
      <c r="C53" s="11" t="s">
        <v>217</v>
      </c>
      <c r="D53" s="11" t="s">
        <v>49</v>
      </c>
      <c r="E53" s="13">
        <v>1343</v>
      </c>
      <c r="F53" s="12" t="s">
        <v>218</v>
      </c>
      <c r="G53" s="12"/>
      <c r="H53" s="12"/>
      <c r="I53" s="11" t="s">
        <v>219</v>
      </c>
      <c r="J53" s="11" t="s">
        <v>149</v>
      </c>
      <c r="K53" s="13">
        <v>8</v>
      </c>
    </row>
    <row r="54" ht="15" customHeight="1" spans="1:11">
      <c r="A54" s="12" t="s">
        <v>220</v>
      </c>
      <c r="B54" s="12"/>
      <c r="C54" s="11" t="s">
        <v>221</v>
      </c>
      <c r="D54" s="11" t="s">
        <v>49</v>
      </c>
      <c r="E54" s="14">
        <v>14863</v>
      </c>
      <c r="F54" s="12" t="s">
        <v>222</v>
      </c>
      <c r="G54" s="12"/>
      <c r="H54" s="12"/>
      <c r="I54" s="11" t="s">
        <v>223</v>
      </c>
      <c r="J54" s="11" t="s">
        <v>149</v>
      </c>
      <c r="K54" s="13"/>
    </row>
    <row r="55" ht="15" customHeight="1" spans="1:11">
      <c r="A55" s="12" t="s">
        <v>224</v>
      </c>
      <c r="B55" s="12"/>
      <c r="C55" s="11" t="s">
        <v>225</v>
      </c>
      <c r="D55" s="11" t="s">
        <v>49</v>
      </c>
      <c r="E55" s="15">
        <v>200</v>
      </c>
      <c r="F55" s="12" t="s">
        <v>226</v>
      </c>
      <c r="G55" s="12"/>
      <c r="H55" s="12"/>
      <c r="I55" s="11" t="s">
        <v>227</v>
      </c>
      <c r="J55" s="11" t="s">
        <v>49</v>
      </c>
      <c r="K55" s="13"/>
    </row>
    <row r="56" ht="15" customHeight="1" spans="1:11">
      <c r="A56" s="12" t="s">
        <v>228</v>
      </c>
      <c r="B56" s="12"/>
      <c r="C56" s="11" t="s">
        <v>229</v>
      </c>
      <c r="D56" s="11" t="s">
        <v>49</v>
      </c>
      <c r="E56" s="15">
        <v>80</v>
      </c>
      <c r="F56" s="12" t="s">
        <v>230</v>
      </c>
      <c r="G56" s="12"/>
      <c r="H56" s="12"/>
      <c r="I56" s="11" t="s">
        <v>231</v>
      </c>
      <c r="J56" s="11" t="s">
        <v>49</v>
      </c>
      <c r="K56" s="13"/>
    </row>
    <row r="57" ht="16.5" customHeight="1" spans="1:11">
      <c r="A57" s="12" t="s">
        <v>232</v>
      </c>
      <c r="B57" s="12"/>
      <c r="C57" s="11" t="s">
        <v>233</v>
      </c>
      <c r="D57" s="11" t="s">
        <v>49</v>
      </c>
      <c r="E57" s="13"/>
      <c r="F57" s="12"/>
      <c r="G57" s="12"/>
      <c r="H57" s="12"/>
      <c r="I57" s="12" t="s">
        <v>234</v>
      </c>
      <c r="J57" s="12" t="s">
        <v>49</v>
      </c>
      <c r="K57" s="12"/>
    </row>
  </sheetData>
  <mergeCells count="129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H10"/>
    <mergeCell ref="I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pageMargins left="0.700694444444445" right="0.700694444444445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N1:R38"/>
  <sheetViews>
    <sheetView workbookViewId="0">
      <selection activeCell="R39" sqref="R39"/>
    </sheetView>
  </sheetViews>
  <sheetFormatPr defaultColWidth="9" defaultRowHeight="13.5"/>
  <sheetData>
    <row r="1" spans="14:18">
      <c r="N1">
        <v>4800</v>
      </c>
      <c r="O1">
        <v>3</v>
      </c>
      <c r="P1">
        <v>1</v>
      </c>
      <c r="Q1">
        <v>2</v>
      </c>
      <c r="R1">
        <f>N1*O1*P1*Q1</f>
        <v>28800</v>
      </c>
    </row>
    <row r="2" spans="14:18">
      <c r="N2">
        <v>2000</v>
      </c>
      <c r="O2">
        <v>6</v>
      </c>
      <c r="P2">
        <v>4</v>
      </c>
      <c r="Q2">
        <v>2</v>
      </c>
      <c r="R2">
        <f t="shared" ref="R2:R37" si="0">N2*O2*P2*Q2</f>
        <v>96000</v>
      </c>
    </row>
    <row r="3" spans="14:18">
      <c r="N3">
        <v>1000</v>
      </c>
      <c r="O3">
        <v>1</v>
      </c>
      <c r="P3">
        <v>3</v>
      </c>
      <c r="Q3">
        <v>22</v>
      </c>
      <c r="R3">
        <f t="shared" si="0"/>
        <v>66000</v>
      </c>
    </row>
    <row r="4" spans="14:18">
      <c r="N4">
        <v>2200</v>
      </c>
      <c r="O4">
        <v>2</v>
      </c>
      <c r="P4">
        <v>4</v>
      </c>
      <c r="Q4">
        <v>8</v>
      </c>
      <c r="R4">
        <f t="shared" si="0"/>
        <v>140800</v>
      </c>
    </row>
    <row r="5" spans="14:18">
      <c r="N5">
        <v>1000</v>
      </c>
      <c r="O5">
        <v>2</v>
      </c>
      <c r="P5">
        <v>3</v>
      </c>
      <c r="Q5">
        <v>24</v>
      </c>
      <c r="R5">
        <f t="shared" si="0"/>
        <v>144000</v>
      </c>
    </row>
    <row r="6" spans="14:18">
      <c r="N6">
        <v>1800</v>
      </c>
      <c r="O6">
        <v>1</v>
      </c>
      <c r="P6">
        <v>7</v>
      </c>
      <c r="Q6">
        <v>2</v>
      </c>
      <c r="R6">
        <f t="shared" si="0"/>
        <v>25200</v>
      </c>
    </row>
    <row r="7" spans="14:18">
      <c r="N7">
        <v>700</v>
      </c>
      <c r="O7">
        <v>1</v>
      </c>
      <c r="P7">
        <v>10</v>
      </c>
      <c r="Q7">
        <v>10</v>
      </c>
      <c r="R7">
        <f t="shared" si="0"/>
        <v>70000</v>
      </c>
    </row>
    <row r="8" spans="14:18">
      <c r="N8">
        <v>6600</v>
      </c>
      <c r="O8">
        <v>7</v>
      </c>
      <c r="P8">
        <v>1</v>
      </c>
      <c r="Q8">
        <v>1</v>
      </c>
      <c r="R8">
        <f t="shared" si="0"/>
        <v>46200</v>
      </c>
    </row>
    <row r="9" spans="14:18">
      <c r="N9">
        <v>4000</v>
      </c>
      <c r="O9">
        <v>7</v>
      </c>
      <c r="P9">
        <v>4</v>
      </c>
      <c r="Q9">
        <v>3</v>
      </c>
      <c r="R9">
        <f t="shared" si="0"/>
        <v>336000</v>
      </c>
    </row>
    <row r="10" spans="14:18">
      <c r="N10">
        <v>1000</v>
      </c>
      <c r="O10">
        <v>7</v>
      </c>
      <c r="P10">
        <v>11</v>
      </c>
      <c r="Q10">
        <v>1</v>
      </c>
      <c r="R10">
        <f t="shared" si="0"/>
        <v>77000</v>
      </c>
    </row>
    <row r="11" spans="14:18">
      <c r="N11">
        <v>800</v>
      </c>
      <c r="O11">
        <v>4</v>
      </c>
      <c r="P11">
        <v>2</v>
      </c>
      <c r="Q11">
        <v>10</v>
      </c>
      <c r="R11">
        <f t="shared" si="0"/>
        <v>64000</v>
      </c>
    </row>
    <row r="12" spans="14:18">
      <c r="N12">
        <v>3600</v>
      </c>
      <c r="O12">
        <v>2</v>
      </c>
      <c r="P12">
        <v>4</v>
      </c>
      <c r="Q12">
        <v>4</v>
      </c>
      <c r="R12">
        <f t="shared" si="0"/>
        <v>115200</v>
      </c>
    </row>
    <row r="13" spans="14:18">
      <c r="N13">
        <v>900</v>
      </c>
      <c r="O13">
        <v>6</v>
      </c>
      <c r="P13">
        <v>40</v>
      </c>
      <c r="Q13">
        <v>1</v>
      </c>
      <c r="R13">
        <f t="shared" si="0"/>
        <v>216000</v>
      </c>
    </row>
    <row r="14" spans="14:18">
      <c r="N14">
        <v>8090</v>
      </c>
      <c r="O14">
        <v>6</v>
      </c>
      <c r="P14">
        <v>1</v>
      </c>
      <c r="Q14">
        <v>1</v>
      </c>
      <c r="R14">
        <f t="shared" si="0"/>
        <v>48540</v>
      </c>
    </row>
    <row r="15" spans="14:18">
      <c r="N15">
        <v>1000</v>
      </c>
      <c r="O15">
        <v>4</v>
      </c>
      <c r="P15">
        <v>6</v>
      </c>
      <c r="Q15">
        <v>1</v>
      </c>
      <c r="R15">
        <f t="shared" si="0"/>
        <v>24000</v>
      </c>
    </row>
    <row r="16" spans="14:18">
      <c r="N16">
        <v>900</v>
      </c>
      <c r="O16">
        <v>2</v>
      </c>
      <c r="P16">
        <v>6</v>
      </c>
      <c r="Q16">
        <v>42</v>
      </c>
      <c r="R16">
        <f t="shared" si="0"/>
        <v>453600</v>
      </c>
    </row>
    <row r="17" spans="14:18">
      <c r="N17">
        <v>900</v>
      </c>
      <c r="O17">
        <v>6</v>
      </c>
      <c r="P17">
        <v>8</v>
      </c>
      <c r="R17">
        <f t="shared" si="0"/>
        <v>0</v>
      </c>
    </row>
    <row r="18" spans="14:18">
      <c r="N18">
        <v>2700</v>
      </c>
      <c r="O18">
        <v>3</v>
      </c>
      <c r="P18">
        <v>2</v>
      </c>
      <c r="Q18">
        <v>2</v>
      </c>
      <c r="R18">
        <f t="shared" si="0"/>
        <v>32400</v>
      </c>
    </row>
    <row r="19" spans="14:18">
      <c r="N19">
        <v>900</v>
      </c>
      <c r="O19">
        <v>7</v>
      </c>
      <c r="P19">
        <v>2</v>
      </c>
      <c r="Q19">
        <v>8</v>
      </c>
      <c r="R19">
        <f t="shared" si="0"/>
        <v>100800</v>
      </c>
    </row>
    <row r="20" spans="14:18">
      <c r="N20">
        <v>1000</v>
      </c>
      <c r="O20">
        <v>7</v>
      </c>
      <c r="P20">
        <v>46.46</v>
      </c>
      <c r="Q20">
        <v>1</v>
      </c>
      <c r="R20">
        <f t="shared" si="0"/>
        <v>325220</v>
      </c>
    </row>
    <row r="21" spans="14:18">
      <c r="N21">
        <v>900</v>
      </c>
      <c r="O21">
        <v>2</v>
      </c>
      <c r="P21">
        <v>5</v>
      </c>
      <c r="Q21">
        <v>9</v>
      </c>
      <c r="R21">
        <f t="shared" si="0"/>
        <v>81000</v>
      </c>
    </row>
    <row r="22" spans="14:18">
      <c r="N22">
        <v>1000</v>
      </c>
      <c r="O22">
        <v>6</v>
      </c>
      <c r="P22">
        <v>11</v>
      </c>
      <c r="Q22">
        <v>1</v>
      </c>
      <c r="R22">
        <f t="shared" si="0"/>
        <v>66000</v>
      </c>
    </row>
    <row r="23" spans="14:18">
      <c r="N23">
        <v>4500</v>
      </c>
      <c r="O23">
        <v>4</v>
      </c>
      <c r="P23">
        <v>1</v>
      </c>
      <c r="Q23">
        <v>1</v>
      </c>
      <c r="R23">
        <f t="shared" si="0"/>
        <v>18000</v>
      </c>
    </row>
    <row r="24" spans="14:18">
      <c r="N24">
        <v>16900</v>
      </c>
      <c r="O24">
        <v>7</v>
      </c>
      <c r="P24">
        <v>1</v>
      </c>
      <c r="Q24">
        <v>1</v>
      </c>
      <c r="R24">
        <f t="shared" si="0"/>
        <v>118300</v>
      </c>
    </row>
    <row r="25" spans="14:18">
      <c r="N25">
        <v>1000</v>
      </c>
      <c r="O25">
        <v>12</v>
      </c>
      <c r="P25">
        <v>8</v>
      </c>
      <c r="Q25">
        <v>1</v>
      </c>
      <c r="R25">
        <f t="shared" si="0"/>
        <v>96000</v>
      </c>
    </row>
    <row r="26" spans="14:18">
      <c r="N26">
        <v>900</v>
      </c>
      <c r="O26">
        <v>6</v>
      </c>
      <c r="P26">
        <v>2</v>
      </c>
      <c r="Q26">
        <v>1</v>
      </c>
      <c r="R26">
        <f t="shared" si="0"/>
        <v>10800</v>
      </c>
    </row>
    <row r="27" spans="14:18">
      <c r="N27">
        <v>900</v>
      </c>
      <c r="O27">
        <v>3</v>
      </c>
      <c r="P27">
        <v>2</v>
      </c>
      <c r="Q27">
        <v>2</v>
      </c>
      <c r="R27">
        <f t="shared" si="0"/>
        <v>10800</v>
      </c>
    </row>
    <row r="28" spans="14:18">
      <c r="N28">
        <v>1100</v>
      </c>
      <c r="O28">
        <v>4</v>
      </c>
      <c r="P28">
        <v>6</v>
      </c>
      <c r="Q28">
        <v>1</v>
      </c>
      <c r="R28">
        <f t="shared" si="0"/>
        <v>26400</v>
      </c>
    </row>
    <row r="29" spans="14:18">
      <c r="N29">
        <v>5400</v>
      </c>
      <c r="O29">
        <v>2</v>
      </c>
      <c r="P29">
        <v>6</v>
      </c>
      <c r="Q29">
        <v>1</v>
      </c>
      <c r="R29">
        <f t="shared" si="0"/>
        <v>64800</v>
      </c>
    </row>
    <row r="30" spans="14:18">
      <c r="N30">
        <v>900</v>
      </c>
      <c r="O30">
        <v>6</v>
      </c>
      <c r="P30">
        <v>2</v>
      </c>
      <c r="Q30">
        <v>7</v>
      </c>
      <c r="R30">
        <f t="shared" si="0"/>
        <v>75600</v>
      </c>
    </row>
    <row r="31" spans="14:18">
      <c r="N31">
        <v>1420</v>
      </c>
      <c r="O31">
        <v>8</v>
      </c>
      <c r="P31">
        <v>1</v>
      </c>
      <c r="Q31">
        <v>1</v>
      </c>
      <c r="R31">
        <f t="shared" si="0"/>
        <v>11360</v>
      </c>
    </row>
    <row r="32" spans="14:18">
      <c r="N32">
        <v>900</v>
      </c>
      <c r="O32">
        <v>12</v>
      </c>
      <c r="P32">
        <v>8</v>
      </c>
      <c r="Q32">
        <v>1</v>
      </c>
      <c r="R32">
        <f t="shared" si="0"/>
        <v>86400</v>
      </c>
    </row>
    <row r="33" spans="14:18">
      <c r="N33">
        <v>6557</v>
      </c>
      <c r="O33">
        <v>8</v>
      </c>
      <c r="P33">
        <v>1</v>
      </c>
      <c r="Q33">
        <v>1</v>
      </c>
      <c r="R33">
        <f t="shared" si="0"/>
        <v>52456</v>
      </c>
    </row>
    <row r="34" spans="14:18">
      <c r="N34">
        <v>10700</v>
      </c>
      <c r="O34">
        <v>6</v>
      </c>
      <c r="P34">
        <v>1</v>
      </c>
      <c r="Q34">
        <v>1</v>
      </c>
      <c r="R34">
        <f t="shared" si="0"/>
        <v>64200</v>
      </c>
    </row>
    <row r="35" spans="14:18">
      <c r="N35">
        <v>460</v>
      </c>
      <c r="O35">
        <v>6</v>
      </c>
      <c r="P35">
        <v>1</v>
      </c>
      <c r="Q35">
        <v>1</v>
      </c>
      <c r="R35">
        <f t="shared" si="0"/>
        <v>2760</v>
      </c>
    </row>
    <row r="36" spans="14:18">
      <c r="N36">
        <v>6000</v>
      </c>
      <c r="O36">
        <v>2</v>
      </c>
      <c r="P36">
        <v>6</v>
      </c>
      <c r="Q36">
        <v>45</v>
      </c>
      <c r="R36">
        <f t="shared" si="0"/>
        <v>3240000</v>
      </c>
    </row>
    <row r="37" spans="14:18">
      <c r="N37">
        <v>900</v>
      </c>
      <c r="O37">
        <v>6</v>
      </c>
      <c r="P37">
        <v>4</v>
      </c>
      <c r="Q37">
        <v>1</v>
      </c>
      <c r="R37">
        <f t="shared" si="0"/>
        <v>21600</v>
      </c>
    </row>
    <row r="38" spans="18:18">
      <c r="R38">
        <f>SUM(R1:R37)</f>
        <v>6456236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WJ03 公共图书馆基本情况 文  旅  基  3  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米米1388649873</cp:lastModifiedBy>
  <dcterms:created xsi:type="dcterms:W3CDTF">2021-01-28T07:03:00Z</dcterms:created>
  <dcterms:modified xsi:type="dcterms:W3CDTF">2022-08-18T03:00:15Z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10EB8DF90F3C4888924F36604ED2ADB0</vt:lpwstr>
  </property>
</Properties>
</file>